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15120" windowHeight="7455"/>
  </bookViews>
  <sheets>
    <sheet name="Лист1" sheetId="1" r:id="rId1"/>
  </sheets>
  <definedNames>
    <definedName name="_xlnm._FilterDatabase" localSheetId="0" hidden="1">Лист1!$A$8:$E$9</definedName>
    <definedName name="М">Лист1!#REF!</definedName>
  </definedNames>
  <calcPr calcId="145621"/>
</workbook>
</file>

<file path=xl/calcChain.xml><?xml version="1.0" encoding="utf-8"?>
<calcChain xmlns="http://schemas.openxmlformats.org/spreadsheetml/2006/main">
  <c r="C16" i="1" l="1"/>
  <c r="C15" i="1"/>
  <c r="D16" i="1"/>
  <c r="E16" i="1" s="1"/>
  <c r="D15" i="1"/>
  <c r="E15" i="1" s="1"/>
  <c r="F15" i="1" s="1"/>
  <c r="F16" i="1" l="1"/>
  <c r="D9" i="1"/>
  <c r="D10" i="1" l="1"/>
  <c r="E10" i="1" s="1"/>
  <c r="C10" i="1"/>
  <c r="F10" i="1" l="1"/>
  <c r="C9" i="1"/>
  <c r="E9" i="1" l="1"/>
  <c r="F9" i="1" s="1"/>
</calcChain>
</file>

<file path=xl/sharedStrings.xml><?xml version="1.0" encoding="utf-8"?>
<sst xmlns="http://schemas.openxmlformats.org/spreadsheetml/2006/main" count="17" uniqueCount="11">
  <si>
    <t>Дата</t>
  </si>
  <si>
    <t>Паевой взнос</t>
  </si>
  <si>
    <t xml:space="preserve"> изменяемые/вводимые параметры</t>
  </si>
  <si>
    <t>автоматически вычисляемые параметры</t>
  </si>
  <si>
    <t>Расчетный остаток дней для индексации</t>
  </si>
  <si>
    <t xml:space="preserve">Общая доля в кв.м. пропорциональная внесенному паю </t>
  </si>
  <si>
    <t xml:space="preserve">Доля в кв.м. пропорциональная внесенному паю  из расчета                           200 руб. за 1 кв.м. </t>
  </si>
  <si>
    <t>Дополнительная доля в кв.м. по 20%-индексации</t>
  </si>
  <si>
    <t>Для паев, приобретенных до 01.07.2017г. (расчетная стоимость 1 кв.м. клюквенной плантации = 200 рублей)</t>
  </si>
  <si>
    <t xml:space="preserve">Индексация доли пайщика из расчета 20%  годовых </t>
  </si>
  <si>
    <t>Для паев, приобретенных с 01.07.2017г. (расчетная стоимость 1 кв.м. клюквенной плантации = 250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</si>
</sst>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0" borderId="0" xfId="0" applyFont="1"/>
    <xf numFmtId="1" fontId="0" fillId="0" borderId="1" xfId="0" applyNumberFormat="1" applyBorder="1" applyAlignment="1">
      <alignment horizontal="center"/>
    </xf>
    <xf numFmtId="0" fontId="0" fillId="3" borderId="0" xfId="0" applyFill="1"/>
    <xf numFmtId="49" fontId="0" fillId="3" borderId="0" xfId="0" applyNumberFormat="1" applyFill="1"/>
    <xf numFmtId="0" fontId="0" fillId="4" borderId="0" xfId="0" applyFill="1"/>
    <xf numFmtId="165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0" xfId="0" applyFont="1" applyAlignment="1"/>
    <xf numFmtId="164" fontId="2" fillId="4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30" zoomScaleNormal="130" workbookViewId="0">
      <selection activeCell="C17" sqref="C17"/>
    </sheetView>
  </sheetViews>
  <sheetFormatPr defaultRowHeight="15" x14ac:dyDescent="0.25"/>
  <cols>
    <col min="1" max="1" width="12.140625" customWidth="1"/>
    <col min="2" max="2" width="13.140625" customWidth="1"/>
    <col min="3" max="3" width="28" customWidth="1"/>
    <col min="4" max="4" width="18.140625" customWidth="1"/>
    <col min="5" max="5" width="22.140625" customWidth="1"/>
    <col min="6" max="6" width="20" customWidth="1"/>
  </cols>
  <sheetData>
    <row r="1" spans="1:6" ht="18.75" x14ac:dyDescent="0.3">
      <c r="A1" s="1" t="s">
        <v>9</v>
      </c>
      <c r="D1" s="2"/>
      <c r="E1" s="2"/>
      <c r="F1" s="2"/>
    </row>
    <row r="2" spans="1:6" ht="12.75" customHeight="1" x14ac:dyDescent="0.3">
      <c r="A2" s="1"/>
      <c r="D2" s="2"/>
      <c r="E2" s="2"/>
      <c r="F2" s="2"/>
    </row>
    <row r="3" spans="1:6" x14ac:dyDescent="0.25">
      <c r="A3" s="9" t="s">
        <v>2</v>
      </c>
      <c r="B3" s="8"/>
      <c r="C3" s="8"/>
    </row>
    <row r="4" spans="1:6" x14ac:dyDescent="0.25">
      <c r="A4" s="10" t="s">
        <v>3</v>
      </c>
      <c r="B4" s="10"/>
      <c r="C4" s="10"/>
    </row>
    <row r="5" spans="1:6" ht="24.75" customHeight="1" x14ac:dyDescent="0.25">
      <c r="A5" s="12" t="s">
        <v>8</v>
      </c>
      <c r="D5" s="2"/>
      <c r="E5" s="2"/>
      <c r="F5" s="2"/>
    </row>
    <row r="6" spans="1:6" s="6" customFormat="1" ht="12.75" customHeight="1" x14ac:dyDescent="0.2">
      <c r="A6" s="15" t="s">
        <v>0</v>
      </c>
      <c r="B6" s="16" t="s">
        <v>1</v>
      </c>
      <c r="C6" s="19" t="s">
        <v>6</v>
      </c>
      <c r="D6" s="22" t="s">
        <v>4</v>
      </c>
      <c r="E6" s="22" t="s">
        <v>7</v>
      </c>
      <c r="F6" s="14" t="s">
        <v>5</v>
      </c>
    </row>
    <row r="7" spans="1:6" s="6" customFormat="1" ht="12.75" customHeight="1" x14ac:dyDescent="0.2">
      <c r="A7" s="15"/>
      <c r="B7" s="17"/>
      <c r="C7" s="20"/>
      <c r="D7" s="23"/>
      <c r="E7" s="23"/>
      <c r="F7" s="14"/>
    </row>
    <row r="8" spans="1:6" s="13" customFormat="1" ht="12.75" x14ac:dyDescent="0.2">
      <c r="A8" s="15"/>
      <c r="B8" s="18"/>
      <c r="C8" s="21"/>
      <c r="D8" s="24"/>
      <c r="E8" s="24"/>
      <c r="F8" s="14"/>
    </row>
    <row r="9" spans="1:6" x14ac:dyDescent="0.25">
      <c r="A9" s="3">
        <v>42757</v>
      </c>
      <c r="B9" s="11">
        <v>100000</v>
      </c>
      <c r="C9" s="5">
        <f>B9/200</f>
        <v>500</v>
      </c>
      <c r="D9" s="4">
        <f>DATE(YEAR(A9),12,31)-A9</f>
        <v>343</v>
      </c>
      <c r="E9" s="7">
        <f>B9*20%/365*D9/200</f>
        <v>93.972602739726028</v>
      </c>
      <c r="F9" s="7">
        <f>C9+E9</f>
        <v>593.97260273972597</v>
      </c>
    </row>
    <row r="10" spans="1:6" x14ac:dyDescent="0.25">
      <c r="A10" s="3">
        <v>42908</v>
      </c>
      <c r="B10" s="11">
        <v>500000</v>
      </c>
      <c r="C10" s="5">
        <f>B10/200</f>
        <v>2500</v>
      </c>
      <c r="D10" s="4">
        <f>DATE(YEAR(A10),12,31)-A10</f>
        <v>192</v>
      </c>
      <c r="E10" s="7">
        <f>B10*20%/365*D10/200</f>
        <v>263.01369863013701</v>
      </c>
      <c r="F10" s="7">
        <f>C10+E10</f>
        <v>2763.0136986301368</v>
      </c>
    </row>
    <row r="11" spans="1:6" ht="24.75" customHeight="1" x14ac:dyDescent="0.25">
      <c r="A11" s="12" t="s">
        <v>10</v>
      </c>
      <c r="D11" s="2"/>
      <c r="E11" s="2"/>
      <c r="F11" s="2"/>
    </row>
    <row r="12" spans="1:6" s="6" customFormat="1" ht="12.75" customHeight="1" x14ac:dyDescent="0.2">
      <c r="A12" s="15" t="s">
        <v>0</v>
      </c>
      <c r="B12" s="16" t="s">
        <v>1</v>
      </c>
      <c r="C12" s="19" t="s">
        <v>6</v>
      </c>
      <c r="D12" s="22" t="s">
        <v>4</v>
      </c>
      <c r="E12" s="22" t="s">
        <v>7</v>
      </c>
      <c r="F12" s="14" t="s">
        <v>5</v>
      </c>
    </row>
    <row r="13" spans="1:6" s="6" customFormat="1" ht="12.75" customHeight="1" x14ac:dyDescent="0.2">
      <c r="A13" s="15"/>
      <c r="B13" s="17"/>
      <c r="C13" s="20"/>
      <c r="D13" s="23"/>
      <c r="E13" s="23"/>
      <c r="F13" s="14"/>
    </row>
    <row r="14" spans="1:6" s="6" customFormat="1" ht="14.25" customHeight="1" x14ac:dyDescent="0.2">
      <c r="A14" s="15"/>
      <c r="B14" s="18"/>
      <c r="C14" s="21"/>
      <c r="D14" s="24"/>
      <c r="E14" s="24"/>
      <c r="F14" s="14"/>
    </row>
    <row r="15" spans="1:6" x14ac:dyDescent="0.25">
      <c r="A15" s="3">
        <v>42938</v>
      </c>
      <c r="B15" s="11">
        <v>100000</v>
      </c>
      <c r="C15" s="5">
        <f>B15/250</f>
        <v>400</v>
      </c>
      <c r="D15" s="4">
        <f>DATE(YEAR(A15),12,31)-A15</f>
        <v>162</v>
      </c>
      <c r="E15" s="7">
        <f>B15*20%/365*D15/250</f>
        <v>35.506849315068493</v>
      </c>
      <c r="F15" s="7">
        <f>C15+E15</f>
        <v>435.50684931506851</v>
      </c>
    </row>
    <row r="16" spans="1:6" x14ac:dyDescent="0.25">
      <c r="A16" s="3">
        <v>43091</v>
      </c>
      <c r="B16" s="11">
        <v>500000</v>
      </c>
      <c r="C16" s="5">
        <f>B16/250</f>
        <v>2000</v>
      </c>
      <c r="D16" s="4">
        <f>DATE(YEAR(A16),12,31)-A16</f>
        <v>9</v>
      </c>
      <c r="E16" s="7">
        <f>B16*20%/365*D16/250</f>
        <v>9.8630136986301373</v>
      </c>
      <c r="F16" s="7">
        <f>C16+E16</f>
        <v>2009.8630136986301</v>
      </c>
    </row>
  </sheetData>
  <dataConsolidate/>
  <mergeCells count="12">
    <mergeCell ref="F6:F8"/>
    <mergeCell ref="C6:C8"/>
    <mergeCell ref="A6:A8"/>
    <mergeCell ref="B6:B8"/>
    <mergeCell ref="D6:D8"/>
    <mergeCell ref="E6:E8"/>
    <mergeCell ref="F12:F14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2016-08-16T17:40:24Z</dcterms:created>
  <dcterms:modified xsi:type="dcterms:W3CDTF">2018-01-26T08:11:18Z</dcterms:modified>
</cp:coreProperties>
</file>